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<sst xmlns="http://schemas.openxmlformats.org/spreadsheetml/2006/main" count="105" uniqueCount="91">
  <si>
    <t>1.</t>
  </si>
  <si>
    <t>2.</t>
  </si>
  <si>
    <t>3.</t>
  </si>
  <si>
    <t>5.</t>
  </si>
  <si>
    <t>6.</t>
  </si>
  <si>
    <t>7.</t>
  </si>
  <si>
    <t>8.</t>
  </si>
  <si>
    <t>Гидропромывка и опрессовка систем</t>
  </si>
  <si>
    <t>Итого:</t>
  </si>
  <si>
    <t>Отопление и горячее водоснабжение: в т.ч.</t>
  </si>
  <si>
    <t>7.1.</t>
  </si>
  <si>
    <t>7.3.</t>
  </si>
  <si>
    <t>7.4.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</si>
  <si>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</si>
  <si>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Адрес</t>
  </si>
  <si>
    <t>жил.дома</t>
  </si>
  <si>
    <t>Объем</t>
  </si>
  <si>
    <t>№</t>
  </si>
  <si>
    <t>п/п</t>
  </si>
  <si>
    <t>4.</t>
  </si>
  <si>
    <t>д.33</t>
  </si>
  <si>
    <t>ул.Пушкина,</t>
  </si>
  <si>
    <t>Стоим-ть</t>
  </si>
  <si>
    <t>Наименование работ</t>
  </si>
  <si>
    <t>Ед-ца</t>
  </si>
  <si>
    <t>изм.</t>
  </si>
  <si>
    <t>работ</t>
  </si>
  <si>
    <t>Размер</t>
  </si>
  <si>
    <t>платы</t>
  </si>
  <si>
    <t>на 1 кв.м</t>
  </si>
  <si>
    <t>м3</t>
  </si>
  <si>
    <t>Площадь</t>
  </si>
  <si>
    <t>руб.</t>
  </si>
  <si>
    <t>руб/год</t>
  </si>
  <si>
    <t>м</t>
  </si>
  <si>
    <t>шт</t>
  </si>
  <si>
    <t>система</t>
  </si>
  <si>
    <t>м2</t>
  </si>
  <si>
    <t>к-т</t>
  </si>
  <si>
    <t xml:space="preserve">отопления и ГВС </t>
  </si>
  <si>
    <t xml:space="preserve">Прочистка фильтров </t>
  </si>
  <si>
    <t>Смена эл.лампочек и иного электрооборудования в МОП</t>
  </si>
  <si>
    <t>План работ</t>
  </si>
  <si>
    <t>Утверждаю</t>
  </si>
  <si>
    <t>Председатель правления ТСЖ "Пушкина-33"</t>
  </si>
  <si>
    <t>Прочистка фильтров и  грязевиков</t>
  </si>
  <si>
    <t>7.2.</t>
  </si>
  <si>
    <t>Ремонт поврежденной теплоизоляции на трубопроводах</t>
  </si>
  <si>
    <t>7.5.</t>
  </si>
  <si>
    <t>Холодное водоснабжение и канализация, в т.ч.:</t>
  </si>
  <si>
    <t>Промывка систем ХВС холодной водой с воздухом,</t>
  </si>
  <si>
    <t>до полного осветления</t>
  </si>
  <si>
    <t>Кладка приямка из кирпича на вводе ХВС в подвале</t>
  </si>
  <si>
    <t>Замена канализационных лежаков в подваде</t>
  </si>
  <si>
    <t>Объемы и состав работ по текущему ремонту могут корректироваться в связи с производ</t>
  </si>
  <si>
    <t>ственной необходимостью и по результатам общего собрания собственников МКД.</t>
  </si>
  <si>
    <t xml:space="preserve">________________ </t>
  </si>
  <si>
    <t>обрыва и износа одной из прядей канатов (4х30м)</t>
  </si>
  <si>
    <t>Покраска бордюров,лавок,урн,игрового оборудования и</t>
  </si>
  <si>
    <t>т.д. (ст-ть краски и расходных мат-лов)</t>
  </si>
  <si>
    <t>Замена тяговых канатов лифта №Б-344 (3 подъезд) из-за</t>
  </si>
  <si>
    <t>Устройство системы доступа на распашные ворота (2шт.)</t>
  </si>
  <si>
    <t xml:space="preserve"> 1-4 подъездов</t>
  </si>
  <si>
    <t>и калитку (1 шт.) в мет. заборе на дворовой территории</t>
  </si>
  <si>
    <t>Изготовление и установка ковано-сварного ограждения</t>
  </si>
  <si>
    <t>с распашными воротами и 2-мя калитками на дворовой</t>
  </si>
  <si>
    <t xml:space="preserve"> сетей к отопительному сезону 2019-2020гг.</t>
  </si>
  <si>
    <t>Изготовление и монтаж сварного ограждения с заполне-</t>
  </si>
  <si>
    <t>нием из штакетника металлического для ограждения</t>
  </si>
  <si>
    <t>клумб</t>
  </si>
  <si>
    <t>Смена кранов Д=32мм (8 шт);Д=15мм (15 шт.);</t>
  </si>
  <si>
    <t>территории 5-6 подъездов и арки с монтажом, подключе-</t>
  </si>
  <si>
    <t xml:space="preserve">нием и настройкой системы доступа  </t>
  </si>
  <si>
    <t>Мероприятия по подготовке</t>
  </si>
  <si>
    <t>Ревизия (смена) задвижек Д=100мм (4 шт.);Д=50мм (2 шт.)</t>
  </si>
  <si>
    <t xml:space="preserve">Антикоррозийная обработка узлов ГВС,ХВС,отопления </t>
  </si>
  <si>
    <t xml:space="preserve">современными антикоррозийными средствами </t>
  </si>
  <si>
    <t>Смена манометров и термометров в узлах отопления,</t>
  </si>
  <si>
    <t>ГВС и ХВС</t>
  </si>
  <si>
    <t>Поверка ОДПУ отопления ( 2 комплекта), ОДПУ ГВС</t>
  </si>
  <si>
    <t>(1 комплект 3 очередь)</t>
  </si>
  <si>
    <t>Поверка ОДПУ ХВС</t>
  </si>
  <si>
    <t>по   текущему  ремонту  МКД  в  2019г.  ООО "КВАРЦ"</t>
  </si>
  <si>
    <t>6.1.</t>
  </si>
  <si>
    <t>6.2.</t>
  </si>
  <si>
    <t>6.3.</t>
  </si>
  <si>
    <t>6.4.</t>
  </si>
  <si>
    <t>6.5.</t>
  </si>
  <si>
    <t>6.6.</t>
  </si>
  <si>
    <t>6.7.</t>
  </si>
  <si>
    <t>6.8.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</si>
</sst>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2" xfId="0" applyFont="1" applyBorder="1" applyAlignment="1">
      <alignment/>
    </xf>
    <xf numFmtId="2" fontId="2" fillId="0" borderId="33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0" xfId="0" applyFont="1" applyAlignment="1">
      <alignment/>
    </xf>
    <xf numFmtId="2" fontId="2" fillId="0" borderId="34" xfId="0" applyNumberFormat="1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3" fillId="0" borderId="2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F57" sqref="F57"/>
    </sheetView>
  </sheetViews>
  <sheetFormatPr defaultColWidth="9.140625" defaultRowHeight="12.75"/>
  <cols>
    <col min="1" max="1" width="4.421875" style="1" customWidth="1"/>
    <col min="2" max="2" width="12.140625" style="1" customWidth="1"/>
    <col min="3" max="4" width="9.140625" style="1" customWidth="1"/>
    <col min="5" max="5" width="35.7109375" style="1" customWidth="1"/>
    <col min="6" max="6" width="6.57421875" style="1" customWidth="1"/>
    <col min="7" max="7" width="1.57421875" style="1" hidden="1" customWidth="1"/>
    <col min="8" max="8" width="6.28125" style="1" customWidth="1"/>
    <col min="9" max="9" width="7.57421875" style="1" customWidth="1"/>
    <col min="10" max="10" width="8.00390625" style="1" customWidth="1"/>
    <col min="11" max="16384" width="9.140625" style="1" customWidth="1"/>
  </cols>
  <sheetData>
    <row r="1" spans="1:2" ht="15">
      <c r="A1" s="45" t="s">
        <v>43</v>
      </c>
      <c r="B1" s="45"/>
    </row>
    <row r="2" spans="1:2" ht="15">
      <c r="A2" s="45" t="s">
        <v>44</v>
      </c>
      <c r="B2" s="45"/>
    </row>
    <row r="3" spans="1:2" ht="12.75" customHeight="1">
      <c r="A3" s="45" t="s">
        <v>56</v>
      </c>
      <c r="B3" s="45"/>
    </row>
    <row r="4" ht="10.5" customHeight="1"/>
    <row r="5" spans="1:9" ht="15.75">
      <c r="A5" s="2"/>
      <c r="B5" s="2"/>
      <c r="C5" s="2"/>
      <c r="D5" s="70" t="s">
        <v>42</v>
      </c>
      <c r="E5" s="70"/>
      <c r="F5" s="2"/>
      <c r="G5" s="2"/>
      <c r="H5" s="2"/>
      <c r="I5" s="2"/>
    </row>
    <row r="6" spans="1:9" ht="16.5" thickBot="1">
      <c r="A6" s="70" t="s">
        <v>82</v>
      </c>
      <c r="B6" s="70"/>
      <c r="C6" s="70"/>
      <c r="D6" s="70"/>
      <c r="E6" s="70"/>
      <c r="F6" s="70"/>
      <c r="G6" s="70"/>
      <c r="H6" s="70"/>
      <c r="I6" s="70"/>
    </row>
    <row r="7" spans="1:10" ht="14.25" customHeight="1" thickBot="1">
      <c r="A7" s="19" t="s">
        <v>17</v>
      </c>
      <c r="B7" s="3" t="s">
        <v>14</v>
      </c>
      <c r="C7" s="76" t="s">
        <v>23</v>
      </c>
      <c r="D7" s="77"/>
      <c r="E7" s="78"/>
      <c r="F7" s="77" t="s">
        <v>24</v>
      </c>
      <c r="G7" s="78"/>
      <c r="H7" s="76"/>
      <c r="I7" s="85"/>
      <c r="J7" s="86"/>
    </row>
    <row r="8" spans="1:10" ht="14.25" customHeight="1">
      <c r="A8" s="22" t="s">
        <v>18</v>
      </c>
      <c r="B8" s="5" t="s">
        <v>15</v>
      </c>
      <c r="C8" s="73"/>
      <c r="D8" s="71"/>
      <c r="E8" s="74"/>
      <c r="F8" s="71" t="s">
        <v>25</v>
      </c>
      <c r="G8" s="71"/>
      <c r="H8" s="3" t="s">
        <v>16</v>
      </c>
      <c r="I8" s="3" t="s">
        <v>22</v>
      </c>
      <c r="J8" s="20" t="s">
        <v>27</v>
      </c>
    </row>
    <row r="9" spans="1:10" ht="14.25" customHeight="1">
      <c r="A9" s="22"/>
      <c r="B9" s="4"/>
      <c r="C9" s="82"/>
      <c r="D9" s="83"/>
      <c r="E9" s="84"/>
      <c r="F9" s="71"/>
      <c r="G9" s="71"/>
      <c r="H9" s="5" t="s">
        <v>26</v>
      </c>
      <c r="I9" s="5" t="s">
        <v>26</v>
      </c>
      <c r="J9" s="17" t="s">
        <v>28</v>
      </c>
    </row>
    <row r="10" spans="1:10" ht="14.25" customHeight="1">
      <c r="A10" s="22"/>
      <c r="B10" s="4"/>
      <c r="C10" s="73"/>
      <c r="D10" s="71"/>
      <c r="E10" s="74"/>
      <c r="F10" s="71"/>
      <c r="G10" s="71"/>
      <c r="H10" s="6"/>
      <c r="I10" s="6"/>
      <c r="J10" s="17" t="s">
        <v>29</v>
      </c>
    </row>
    <row r="11" spans="1:10" ht="14.25" customHeight="1" thickBot="1">
      <c r="A11" s="22"/>
      <c r="B11" s="25"/>
      <c r="C11" s="79"/>
      <c r="D11" s="80"/>
      <c r="E11" s="81"/>
      <c r="F11" s="18"/>
      <c r="G11" s="18"/>
      <c r="H11" s="24"/>
      <c r="I11" s="36" t="s">
        <v>32</v>
      </c>
      <c r="J11" s="17" t="s">
        <v>33</v>
      </c>
    </row>
    <row r="12" spans="1:10" ht="18" customHeight="1" thickBot="1">
      <c r="A12" s="9">
        <v>1</v>
      </c>
      <c r="B12" s="10">
        <v>2</v>
      </c>
      <c r="C12" s="75">
        <v>3</v>
      </c>
      <c r="D12" s="75"/>
      <c r="E12" s="75"/>
      <c r="F12" s="72">
        <v>4</v>
      </c>
      <c r="G12" s="72"/>
      <c r="H12" s="23">
        <v>5</v>
      </c>
      <c r="I12" s="10">
        <v>6</v>
      </c>
      <c r="J12" s="11">
        <v>7</v>
      </c>
    </row>
    <row r="13" spans="1:10" ht="18" customHeight="1">
      <c r="A13" s="28" t="s">
        <v>0</v>
      </c>
      <c r="B13" s="29" t="s">
        <v>21</v>
      </c>
      <c r="C13" s="87" t="s">
        <v>58</v>
      </c>
      <c r="D13" s="87"/>
      <c r="E13" s="87"/>
      <c r="F13" s="88"/>
      <c r="G13" s="88"/>
      <c r="H13" s="30"/>
      <c r="I13" s="30"/>
      <c r="J13" s="46"/>
    </row>
    <row r="14" spans="1:10" ht="18" customHeight="1">
      <c r="A14" s="31"/>
      <c r="B14" s="12" t="s">
        <v>20</v>
      </c>
      <c r="C14" s="61" t="s">
        <v>59</v>
      </c>
      <c r="D14" s="61"/>
      <c r="E14" s="61"/>
      <c r="F14" s="65"/>
      <c r="G14" s="65"/>
      <c r="H14" s="7"/>
      <c r="I14" s="7">
        <v>5000</v>
      </c>
      <c r="J14" s="32">
        <f>I14/B16</f>
        <v>0.23931689385817123</v>
      </c>
    </row>
    <row r="15" spans="1:10" ht="18" customHeight="1">
      <c r="A15" s="31" t="s">
        <v>1</v>
      </c>
      <c r="B15" s="12" t="s">
        <v>31</v>
      </c>
      <c r="C15" s="61" t="s">
        <v>60</v>
      </c>
      <c r="D15" s="61"/>
      <c r="E15" s="61"/>
      <c r="F15" s="65"/>
      <c r="G15" s="65"/>
      <c r="H15" s="7"/>
      <c r="I15" s="7"/>
      <c r="J15" s="32"/>
    </row>
    <row r="16" spans="1:10" ht="18" customHeight="1">
      <c r="A16" s="31"/>
      <c r="B16" s="26">
        <v>20892.8</v>
      </c>
      <c r="C16" s="61" t="s">
        <v>57</v>
      </c>
      <c r="D16" s="61"/>
      <c r="E16" s="61"/>
      <c r="F16" s="65" t="s">
        <v>34</v>
      </c>
      <c r="G16" s="65"/>
      <c r="H16" s="7">
        <v>120</v>
      </c>
      <c r="I16" s="7">
        <v>15000</v>
      </c>
      <c r="J16" s="32">
        <f>I16/B16</f>
        <v>0.7179506815745137</v>
      </c>
    </row>
    <row r="17" spans="1:10" ht="18" customHeight="1">
      <c r="A17" s="31" t="s">
        <v>2</v>
      </c>
      <c r="B17" s="12"/>
      <c r="C17" s="61" t="s">
        <v>61</v>
      </c>
      <c r="D17" s="61"/>
      <c r="E17" s="61"/>
      <c r="F17" s="65"/>
      <c r="G17" s="65"/>
      <c r="H17" s="7"/>
      <c r="I17" s="7"/>
      <c r="J17" s="32"/>
    </row>
    <row r="18" spans="1:10" ht="18" customHeight="1">
      <c r="A18" s="31"/>
      <c r="B18" s="12"/>
      <c r="C18" s="54" t="s">
        <v>63</v>
      </c>
      <c r="D18" s="55"/>
      <c r="E18" s="56"/>
      <c r="F18" s="37" t="s">
        <v>36</v>
      </c>
      <c r="G18" s="37"/>
      <c r="H18" s="7">
        <v>1</v>
      </c>
      <c r="I18" s="7">
        <v>153688</v>
      </c>
      <c r="J18" s="32">
        <f>I18/B16</f>
        <v>7.356026956654924</v>
      </c>
    </row>
    <row r="19" spans="1:10" ht="18" customHeight="1">
      <c r="A19" s="31"/>
      <c r="B19" s="12"/>
      <c r="C19" s="61" t="s">
        <v>62</v>
      </c>
      <c r="D19" s="61"/>
      <c r="E19" s="61"/>
      <c r="F19" s="65"/>
      <c r="G19" s="65"/>
      <c r="H19" s="7"/>
      <c r="I19" s="43"/>
      <c r="J19" s="32"/>
    </row>
    <row r="20" spans="1:10" ht="18" customHeight="1">
      <c r="A20" s="31" t="s">
        <v>19</v>
      </c>
      <c r="B20" s="12"/>
      <c r="C20" s="54" t="s">
        <v>64</v>
      </c>
      <c r="D20" s="55"/>
      <c r="E20" s="56"/>
      <c r="F20" s="37"/>
      <c r="G20" s="37"/>
      <c r="H20" s="7"/>
      <c r="I20" s="43"/>
      <c r="J20" s="32"/>
    </row>
    <row r="21" spans="1:10" ht="18" customHeight="1">
      <c r="A21" s="31"/>
      <c r="B21" s="12"/>
      <c r="C21" s="54" t="s">
        <v>65</v>
      </c>
      <c r="D21" s="55"/>
      <c r="E21" s="56"/>
      <c r="F21" s="37" t="s">
        <v>34</v>
      </c>
      <c r="G21" s="37"/>
      <c r="H21" s="7">
        <v>26.1</v>
      </c>
      <c r="I21" s="7">
        <v>236000</v>
      </c>
      <c r="J21" s="32">
        <f>I21/B16</f>
        <v>11.295757390105683</v>
      </c>
    </row>
    <row r="22" spans="1:10" ht="18" customHeight="1">
      <c r="A22" s="31"/>
      <c r="B22" s="12"/>
      <c r="C22" s="54" t="s">
        <v>71</v>
      </c>
      <c r="D22" s="55"/>
      <c r="E22" s="56"/>
      <c r="F22" s="37"/>
      <c r="G22" s="37"/>
      <c r="H22" s="7"/>
      <c r="I22" s="7"/>
      <c r="J22" s="32"/>
    </row>
    <row r="23" spans="1:10" ht="18" customHeight="1">
      <c r="A23" s="31"/>
      <c r="B23" s="12"/>
      <c r="C23" s="61" t="s">
        <v>72</v>
      </c>
      <c r="D23" s="61"/>
      <c r="E23" s="61"/>
      <c r="F23" s="37"/>
      <c r="G23" s="37"/>
      <c r="H23" s="7"/>
      <c r="I23" s="7"/>
      <c r="J23" s="32"/>
    </row>
    <row r="24" spans="1:10" ht="18" customHeight="1">
      <c r="A24" s="31" t="s">
        <v>3</v>
      </c>
      <c r="B24" s="12"/>
      <c r="C24" s="64" t="s">
        <v>67</v>
      </c>
      <c r="D24" s="64"/>
      <c r="E24" s="64"/>
      <c r="F24" s="57"/>
      <c r="G24" s="57"/>
      <c r="H24" s="8"/>
      <c r="I24" s="8"/>
      <c r="J24" s="32"/>
    </row>
    <row r="25" spans="1:10" ht="18" customHeight="1">
      <c r="A25" s="31"/>
      <c r="B25" s="12"/>
      <c r="C25" s="64" t="s">
        <v>68</v>
      </c>
      <c r="D25" s="64"/>
      <c r="E25" s="64"/>
      <c r="F25" s="57"/>
      <c r="G25" s="57"/>
      <c r="H25" s="40"/>
      <c r="I25" s="8"/>
      <c r="J25" s="32"/>
    </row>
    <row r="26" spans="1:10" ht="18" customHeight="1">
      <c r="A26" s="31"/>
      <c r="B26" s="12"/>
      <c r="C26" s="61" t="s">
        <v>69</v>
      </c>
      <c r="D26" s="61"/>
      <c r="E26" s="61"/>
      <c r="F26" s="57" t="s">
        <v>34</v>
      </c>
      <c r="G26" s="57"/>
      <c r="H26" s="8">
        <v>107</v>
      </c>
      <c r="I26" s="8">
        <v>80000</v>
      </c>
      <c r="J26" s="32">
        <f>I26/B16</f>
        <v>3.8290703017307397</v>
      </c>
    </row>
    <row r="27" spans="1:10" ht="18" customHeight="1">
      <c r="A27" s="33"/>
      <c r="B27" s="15"/>
      <c r="C27" s="54" t="s">
        <v>8</v>
      </c>
      <c r="D27" s="55"/>
      <c r="E27" s="56"/>
      <c r="F27" s="47"/>
      <c r="G27" s="48"/>
      <c r="H27" s="7"/>
      <c r="I27" s="43">
        <f>SUM(I13:I26)</f>
        <v>489688</v>
      </c>
      <c r="J27" s="32"/>
    </row>
    <row r="28" spans="1:10" ht="18" customHeight="1">
      <c r="A28" s="33"/>
      <c r="B28" s="15"/>
      <c r="C28" s="51" t="s">
        <v>73</v>
      </c>
      <c r="D28" s="52"/>
      <c r="E28" s="53"/>
      <c r="F28" s="47"/>
      <c r="G28" s="48"/>
      <c r="H28" s="40"/>
      <c r="I28" s="40"/>
      <c r="J28" s="32"/>
    </row>
    <row r="29" spans="1:10" ht="18" customHeight="1">
      <c r="A29" s="33"/>
      <c r="B29" s="15"/>
      <c r="C29" s="51" t="s">
        <v>66</v>
      </c>
      <c r="D29" s="52"/>
      <c r="E29" s="53"/>
      <c r="F29" s="62"/>
      <c r="G29" s="63"/>
      <c r="H29" s="14"/>
      <c r="I29" s="14"/>
      <c r="J29" s="32"/>
    </row>
    <row r="30" spans="1:10" ht="18" customHeight="1">
      <c r="A30" s="49" t="s">
        <v>4</v>
      </c>
      <c r="B30" s="16"/>
      <c r="C30" s="54" t="s">
        <v>9</v>
      </c>
      <c r="D30" s="55"/>
      <c r="E30" s="56"/>
      <c r="F30" s="62"/>
      <c r="G30" s="63"/>
      <c r="H30" s="16"/>
      <c r="I30" s="42"/>
      <c r="J30" s="32"/>
    </row>
    <row r="31" spans="1:10" ht="18" customHeight="1">
      <c r="A31" s="34" t="s">
        <v>83</v>
      </c>
      <c r="B31" s="13"/>
      <c r="C31" s="54" t="s">
        <v>47</v>
      </c>
      <c r="D31" s="55"/>
      <c r="E31" s="56"/>
      <c r="F31" s="62" t="s">
        <v>34</v>
      </c>
      <c r="G31" s="63"/>
      <c r="H31" s="8">
        <v>10</v>
      </c>
      <c r="I31" s="8">
        <v>1200</v>
      </c>
      <c r="J31" s="32">
        <f>I31/B16</f>
        <v>0.0574360545259611</v>
      </c>
    </row>
    <row r="32" spans="1:10" ht="18" customHeight="1">
      <c r="A32" s="31" t="s">
        <v>84</v>
      </c>
      <c r="B32" s="12"/>
      <c r="C32" s="61" t="s">
        <v>74</v>
      </c>
      <c r="D32" s="61"/>
      <c r="E32" s="61"/>
      <c r="F32" s="65" t="s">
        <v>35</v>
      </c>
      <c r="G32" s="65"/>
      <c r="H32" s="7">
        <v>6</v>
      </c>
      <c r="I32" s="7">
        <v>15000</v>
      </c>
      <c r="J32" s="32">
        <f>I32/B16</f>
        <v>0.7179506815745137</v>
      </c>
    </row>
    <row r="33" spans="1:10" ht="18" customHeight="1">
      <c r="A33" s="31" t="s">
        <v>85</v>
      </c>
      <c r="B33" s="12"/>
      <c r="C33" s="61" t="s">
        <v>70</v>
      </c>
      <c r="D33" s="61"/>
      <c r="E33" s="61"/>
      <c r="F33" s="65" t="s">
        <v>35</v>
      </c>
      <c r="G33" s="65"/>
      <c r="H33" s="7">
        <v>24</v>
      </c>
      <c r="I33" s="7">
        <v>12000</v>
      </c>
      <c r="J33" s="32">
        <f>I33/B16</f>
        <v>0.574360545259611</v>
      </c>
    </row>
    <row r="34" spans="1:10" ht="18" customHeight="1">
      <c r="A34" s="31" t="s">
        <v>86</v>
      </c>
      <c r="B34" s="12"/>
      <c r="C34" s="61" t="s">
        <v>77</v>
      </c>
      <c r="D34" s="61"/>
      <c r="E34" s="61"/>
      <c r="F34" s="65"/>
      <c r="G34" s="65"/>
      <c r="H34" s="7"/>
      <c r="I34" s="7"/>
      <c r="J34" s="32"/>
    </row>
    <row r="35" spans="1:10" ht="18" customHeight="1">
      <c r="A35" s="31"/>
      <c r="B35" s="12"/>
      <c r="C35" s="54" t="s">
        <v>78</v>
      </c>
      <c r="D35" s="55"/>
      <c r="E35" s="56"/>
      <c r="F35" s="37" t="s">
        <v>35</v>
      </c>
      <c r="G35" s="37"/>
      <c r="H35" s="7">
        <v>9</v>
      </c>
      <c r="I35" s="7">
        <v>3500</v>
      </c>
      <c r="J35" s="32">
        <f>I35/B16</f>
        <v>0.16752182570071988</v>
      </c>
    </row>
    <row r="36" spans="1:10" ht="18" customHeight="1">
      <c r="A36" s="31" t="s">
        <v>87</v>
      </c>
      <c r="B36" s="12"/>
      <c r="C36" s="54" t="s">
        <v>79</v>
      </c>
      <c r="D36" s="55"/>
      <c r="E36" s="56"/>
      <c r="F36" s="37"/>
      <c r="G36" s="37"/>
      <c r="H36" s="7"/>
      <c r="I36" s="7"/>
      <c r="J36" s="32"/>
    </row>
    <row r="37" spans="1:10" ht="18" customHeight="1">
      <c r="A37" s="31"/>
      <c r="B37" s="12"/>
      <c r="C37" s="54" t="s">
        <v>80</v>
      </c>
      <c r="D37" s="55"/>
      <c r="E37" s="56"/>
      <c r="F37" s="37" t="s">
        <v>38</v>
      </c>
      <c r="G37" s="37"/>
      <c r="H37" s="7">
        <v>3</v>
      </c>
      <c r="I37" s="7">
        <v>24000</v>
      </c>
      <c r="J37" s="32">
        <f>I37/B16</f>
        <v>1.148721090519222</v>
      </c>
    </row>
    <row r="38" spans="1:10" ht="18" customHeight="1">
      <c r="A38" s="31" t="s">
        <v>88</v>
      </c>
      <c r="B38" s="12"/>
      <c r="C38" s="61" t="s">
        <v>45</v>
      </c>
      <c r="D38" s="61"/>
      <c r="E38" s="61"/>
      <c r="F38" s="65" t="s">
        <v>35</v>
      </c>
      <c r="G38" s="65"/>
      <c r="H38" s="7">
        <v>8</v>
      </c>
      <c r="I38" s="7"/>
      <c r="J38" s="32"/>
    </row>
    <row r="39" spans="1:10" ht="18" customHeight="1">
      <c r="A39" s="31" t="s">
        <v>89</v>
      </c>
      <c r="B39" s="12"/>
      <c r="C39" s="54" t="s">
        <v>75</v>
      </c>
      <c r="D39" s="55"/>
      <c r="E39" s="56"/>
      <c r="F39" s="37"/>
      <c r="G39" s="37"/>
      <c r="H39" s="7"/>
      <c r="I39" s="7"/>
      <c r="J39" s="32"/>
    </row>
    <row r="40" spans="1:10" ht="18" customHeight="1">
      <c r="A40" s="31"/>
      <c r="B40" s="12"/>
      <c r="C40" s="54" t="s">
        <v>76</v>
      </c>
      <c r="D40" s="55"/>
      <c r="E40" s="56"/>
      <c r="F40" s="37" t="s">
        <v>37</v>
      </c>
      <c r="G40" s="37"/>
      <c r="H40" s="7">
        <v>20</v>
      </c>
      <c r="I40" s="7">
        <v>1000</v>
      </c>
      <c r="J40" s="32">
        <f>I40/B16</f>
        <v>0.04786337877163425</v>
      </c>
    </row>
    <row r="41" spans="1:10" ht="18" customHeight="1">
      <c r="A41" s="31" t="s">
        <v>90</v>
      </c>
      <c r="B41" s="12"/>
      <c r="C41" s="61" t="s">
        <v>7</v>
      </c>
      <c r="D41" s="61"/>
      <c r="E41" s="61"/>
      <c r="F41" s="65"/>
      <c r="G41" s="65"/>
      <c r="H41" s="7"/>
      <c r="I41" s="7"/>
      <c r="J41" s="32"/>
    </row>
    <row r="42" spans="1:10" ht="18" customHeight="1">
      <c r="A42" s="31"/>
      <c r="B42" s="12"/>
      <c r="C42" s="61" t="s">
        <v>39</v>
      </c>
      <c r="D42" s="61"/>
      <c r="E42" s="61"/>
      <c r="F42" s="65" t="s">
        <v>36</v>
      </c>
      <c r="G42" s="65"/>
      <c r="H42" s="7">
        <v>4</v>
      </c>
      <c r="I42" s="7"/>
      <c r="J42" s="32"/>
    </row>
    <row r="43" spans="1:10" ht="18" customHeight="1">
      <c r="A43" s="31" t="s">
        <v>5</v>
      </c>
      <c r="B43" s="12"/>
      <c r="C43" s="66" t="s">
        <v>49</v>
      </c>
      <c r="D43" s="66"/>
      <c r="E43" s="66"/>
      <c r="F43" s="65"/>
      <c r="G43" s="65"/>
      <c r="H43" s="7"/>
      <c r="I43" s="43"/>
      <c r="J43" s="32"/>
    </row>
    <row r="44" spans="1:10" ht="18" customHeight="1">
      <c r="A44" s="34" t="s">
        <v>10</v>
      </c>
      <c r="B44" s="13"/>
      <c r="C44" s="64" t="s">
        <v>50</v>
      </c>
      <c r="D44" s="64"/>
      <c r="E44" s="64"/>
      <c r="F44" s="57" t="s">
        <v>36</v>
      </c>
      <c r="G44" s="57"/>
      <c r="H44" s="8">
        <v>2</v>
      </c>
      <c r="I44" s="8"/>
      <c r="J44" s="32"/>
    </row>
    <row r="45" spans="1:10" ht="18" customHeight="1">
      <c r="A45" s="34"/>
      <c r="B45" s="13"/>
      <c r="C45" s="54" t="s">
        <v>51</v>
      </c>
      <c r="D45" s="55"/>
      <c r="E45" s="56"/>
      <c r="F45" s="39"/>
      <c r="G45" s="39"/>
      <c r="H45" s="8"/>
      <c r="I45" s="8"/>
      <c r="J45" s="32"/>
    </row>
    <row r="46" spans="1:10" ht="18" customHeight="1">
      <c r="A46" s="34" t="s">
        <v>46</v>
      </c>
      <c r="B46" s="13"/>
      <c r="C46" s="64" t="s">
        <v>40</v>
      </c>
      <c r="D46" s="64"/>
      <c r="E46" s="64"/>
      <c r="F46" s="57" t="s">
        <v>35</v>
      </c>
      <c r="G46" s="57"/>
      <c r="H46" s="8">
        <v>2</v>
      </c>
      <c r="I46" s="8"/>
      <c r="J46" s="32"/>
    </row>
    <row r="47" spans="1:10" ht="18" customHeight="1">
      <c r="A47" s="34" t="s">
        <v>11</v>
      </c>
      <c r="B47" s="13"/>
      <c r="C47" s="54" t="s">
        <v>52</v>
      </c>
      <c r="D47" s="55"/>
      <c r="E47" s="56"/>
      <c r="F47" s="57" t="s">
        <v>30</v>
      </c>
      <c r="G47" s="57"/>
      <c r="H47" s="8">
        <v>2</v>
      </c>
      <c r="I47" s="8">
        <v>8000</v>
      </c>
      <c r="J47" s="32">
        <f>I47/B16</f>
        <v>0.382907030173074</v>
      </c>
    </row>
    <row r="48" spans="1:10" ht="18" customHeight="1">
      <c r="A48" s="34" t="s">
        <v>12</v>
      </c>
      <c r="B48" s="13"/>
      <c r="C48" s="64" t="s">
        <v>53</v>
      </c>
      <c r="D48" s="64"/>
      <c r="E48" s="64"/>
      <c r="F48" s="57" t="s">
        <v>34</v>
      </c>
      <c r="G48" s="57"/>
      <c r="H48" s="8">
        <v>6</v>
      </c>
      <c r="I48" s="8">
        <v>2000</v>
      </c>
      <c r="J48" s="32">
        <f>I48/B16</f>
        <v>0.0957267575432685</v>
      </c>
    </row>
    <row r="49" spans="1:10" ht="18" customHeight="1">
      <c r="A49" s="34" t="s">
        <v>48</v>
      </c>
      <c r="B49" s="13"/>
      <c r="C49" s="64" t="s">
        <v>81</v>
      </c>
      <c r="D49" s="64"/>
      <c r="E49" s="64"/>
      <c r="F49" s="57" t="s">
        <v>38</v>
      </c>
      <c r="G49" s="57"/>
      <c r="H49" s="8">
        <v>1</v>
      </c>
      <c r="I49" s="8">
        <v>1000</v>
      </c>
      <c r="J49" s="32">
        <f>I49/B16</f>
        <v>0.04786337877163425</v>
      </c>
    </row>
    <row r="50" spans="1:10" ht="18" customHeight="1">
      <c r="A50" s="34"/>
      <c r="B50" s="13"/>
      <c r="C50" s="64" t="s">
        <v>8</v>
      </c>
      <c r="D50" s="64"/>
      <c r="E50" s="64"/>
      <c r="F50" s="57"/>
      <c r="G50" s="57"/>
      <c r="H50" s="7"/>
      <c r="I50" s="50">
        <f>SUM(I31:I49)</f>
        <v>67700</v>
      </c>
      <c r="J50" s="32"/>
    </row>
    <row r="51" spans="1:10" ht="18" customHeight="1">
      <c r="A51" s="31" t="s">
        <v>6</v>
      </c>
      <c r="B51" s="12"/>
      <c r="C51" s="54" t="s">
        <v>41</v>
      </c>
      <c r="D51" s="55"/>
      <c r="E51" s="56"/>
      <c r="F51" s="37"/>
      <c r="G51" s="37"/>
      <c r="H51" s="7"/>
      <c r="I51" s="7">
        <v>5400</v>
      </c>
      <c r="J51" s="41">
        <f>I51/B16</f>
        <v>0.25846224536682494</v>
      </c>
    </row>
    <row r="52" spans="1:10" ht="18" customHeight="1">
      <c r="A52" s="31"/>
      <c r="B52" s="12"/>
      <c r="C52" s="54" t="s">
        <v>8</v>
      </c>
      <c r="D52" s="55"/>
      <c r="E52" s="56"/>
      <c r="F52" s="38"/>
      <c r="G52" s="38"/>
      <c r="H52" s="14"/>
      <c r="I52" s="44">
        <f>I51+I50+I27</f>
        <v>562788</v>
      </c>
      <c r="J52" s="41"/>
    </row>
    <row r="53" spans="1:10" ht="18" customHeight="1">
      <c r="A53" s="31"/>
      <c r="B53" s="12"/>
      <c r="C53" s="67" t="s">
        <v>54</v>
      </c>
      <c r="D53" s="68"/>
      <c r="E53" s="68"/>
      <c r="F53" s="68"/>
      <c r="G53" s="68"/>
      <c r="H53" s="68"/>
      <c r="I53" s="68"/>
      <c r="J53" s="69"/>
    </row>
    <row r="54" spans="1:10" ht="18" customHeight="1" thickBot="1">
      <c r="A54" s="35"/>
      <c r="B54" s="27"/>
      <c r="C54" s="58" t="s">
        <v>55</v>
      </c>
      <c r="D54" s="59"/>
      <c r="E54" s="59"/>
      <c r="F54" s="59"/>
      <c r="G54" s="59"/>
      <c r="H54" s="59"/>
      <c r="I54" s="59"/>
      <c r="J54" s="60"/>
    </row>
    <row r="55" ht="18" customHeight="1">
      <c r="C55" s="45"/>
    </row>
    <row r="57" ht="15">
      <c r="B57" s="45"/>
    </row>
    <row r="62" ht="15">
      <c r="E62" s="1" t="s">
        <v>13</v>
      </c>
    </row>
    <row r="105" spans="3:10" ht="15.75">
      <c r="C105" s="21"/>
      <c r="D105" s="21"/>
      <c r="E105" s="21"/>
      <c r="F105" s="21"/>
      <c r="G105" s="21"/>
      <c r="H105" s="21"/>
      <c r="I105" s="21"/>
      <c r="J105" s="21"/>
    </row>
  </sheetData>
  <sheetProtection/>
  <mergeCells count="81">
    <mergeCell ref="C15:E15"/>
    <mergeCell ref="F15:G15"/>
    <mergeCell ref="F50:G50"/>
    <mergeCell ref="C47:E47"/>
    <mergeCell ref="F47:G47"/>
    <mergeCell ref="C48:E48"/>
    <mergeCell ref="F48:G48"/>
    <mergeCell ref="F49:G49"/>
    <mergeCell ref="C49:E49"/>
    <mergeCell ref="C44:E44"/>
    <mergeCell ref="C14:E14"/>
    <mergeCell ref="F14:G14"/>
    <mergeCell ref="C16:E16"/>
    <mergeCell ref="F16:G16"/>
    <mergeCell ref="F34:G34"/>
    <mergeCell ref="C30:E30"/>
    <mergeCell ref="C17:E17"/>
    <mergeCell ref="C22:E22"/>
    <mergeCell ref="C23:E23"/>
    <mergeCell ref="C24:E24"/>
    <mergeCell ref="F7:G7"/>
    <mergeCell ref="H7:J7"/>
    <mergeCell ref="F8:G8"/>
    <mergeCell ref="F9:G9"/>
    <mergeCell ref="C13:E13"/>
    <mergeCell ref="F13:G13"/>
    <mergeCell ref="D5:E5"/>
    <mergeCell ref="F10:G10"/>
    <mergeCell ref="F12:G12"/>
    <mergeCell ref="C10:E10"/>
    <mergeCell ref="C12:E12"/>
    <mergeCell ref="A6:I6"/>
    <mergeCell ref="C7:E7"/>
    <mergeCell ref="C11:E11"/>
    <mergeCell ref="C8:E8"/>
    <mergeCell ref="C9:E9"/>
    <mergeCell ref="C53:J53"/>
    <mergeCell ref="F17:G17"/>
    <mergeCell ref="C26:E26"/>
    <mergeCell ref="F26:G26"/>
    <mergeCell ref="F19:G19"/>
    <mergeCell ref="C19:E19"/>
    <mergeCell ref="F32:G32"/>
    <mergeCell ref="C31:E31"/>
    <mergeCell ref="C29:E29"/>
    <mergeCell ref="F29:G29"/>
    <mergeCell ref="C52:E52"/>
    <mergeCell ref="C50:E50"/>
    <mergeCell ref="C39:E39"/>
    <mergeCell ref="C40:E40"/>
    <mergeCell ref="C43:E43"/>
    <mergeCell ref="C45:E45"/>
    <mergeCell ref="C51:E51"/>
    <mergeCell ref="F38:G38"/>
    <mergeCell ref="C41:E41"/>
    <mergeCell ref="C46:E46"/>
    <mergeCell ref="F46:G46"/>
    <mergeCell ref="F43:G43"/>
    <mergeCell ref="F42:G42"/>
    <mergeCell ref="C38:E38"/>
    <mergeCell ref="F41:G41"/>
    <mergeCell ref="C54:J54"/>
    <mergeCell ref="C42:E42"/>
    <mergeCell ref="F44:G44"/>
    <mergeCell ref="C18:E18"/>
    <mergeCell ref="C20:E20"/>
    <mergeCell ref="C21:E21"/>
    <mergeCell ref="F30:G30"/>
    <mergeCell ref="C25:E25"/>
    <mergeCell ref="F31:G31"/>
    <mergeCell ref="C32:E32"/>
    <mergeCell ref="C28:E28"/>
    <mergeCell ref="C27:E27"/>
    <mergeCell ref="C35:E35"/>
    <mergeCell ref="C36:E36"/>
    <mergeCell ref="C37:E37"/>
    <mergeCell ref="F24:G24"/>
    <mergeCell ref="F25:G25"/>
    <mergeCell ref="C33:E33"/>
    <mergeCell ref="F33:G33"/>
    <mergeCell ref="C34:E3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2019-06-04T14:42:51Z</cp:lastPrinted>
  <dcterms:created xsi:type="dcterms:W3CDTF">1996-10-08T23:32:33Z</dcterms:created>
  <dcterms:modified xsi:type="dcterms:W3CDTF">2019-06-07T11:05:15Z</dcterms:modified>
  <cp:category/>
  <cp:version/>
  <cp:contentType/>
  <cp:contentStatus/>
</cp:coreProperties>
</file>